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90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<sst xmlns="http://schemas.openxmlformats.org/spreadsheetml/2006/main" count="199" uniqueCount="175">
  <si>
    <t>0309</t>
  </si>
  <si>
    <t>1100</t>
  </si>
  <si>
    <t>Непрограммные расходы администрации Березовского района</t>
  </si>
  <si>
    <t>Непрограммные расходы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</si>
  <si>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</si>
  <si>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0300</t>
  </si>
  <si>
    <t>0100</t>
  </si>
  <si>
    <t>0102</t>
  </si>
  <si>
    <t>0103</t>
  </si>
  <si>
    <t>0104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</si>
  <si>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</si>
  <si>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</si>
  <si>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</si>
  <si>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</si>
  <si>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ФИЗИЧЕСКАЯ КУЛЬТУРА И СПОРТ</t>
  </si>
  <si>
    <t>Культура</t>
  </si>
  <si>
    <t>Условно утверждаемые расходы</t>
  </si>
  <si>
    <t>ИТОГО: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</si>
  <si>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</si>
  <si>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</si>
  <si>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</si>
  <si>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</si>
  <si>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ОБЩЕГОСУДАРСТВЕННЫЕ ВОПРОСЫ</t>
  </si>
  <si>
    <t>ЖИЛИЩНО-КОММУНАЛЬНОЕ ХОЗЯЙСТВО</t>
  </si>
  <si>
    <t>СОЦИАЛЬНАЯ ПОЛИТИКА</t>
  </si>
  <si>
    <t>Защита населения и территории от последствий ЧС природного и техногенного характера</t>
  </si>
  <si>
    <t xml:space="preserve">0400 </t>
  </si>
  <si>
    <t>2018</t>
  </si>
  <si>
    <t>0102 8510080220</t>
  </si>
  <si>
    <t>0102 8510080220 121</t>
  </si>
  <si>
    <t>Функционирование администрации</t>
  </si>
  <si>
    <t>0102 8100000000</t>
  </si>
  <si>
    <t>0103 8100000000</t>
  </si>
  <si>
    <t>0103 8110000000</t>
  </si>
  <si>
    <t>0104 1590080230 831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</si>
  <si>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</t>
  </si>
  <si>
    <t>0104 8510080230 852</t>
  </si>
  <si>
    <t>0113 8610080620 244</t>
  </si>
  <si>
    <t>0102 85100000000</t>
  </si>
  <si>
    <t>0104 8510080230</t>
  </si>
  <si>
    <t>0104 8510080230 121</t>
  </si>
  <si>
    <t>0104 8510080230 122</t>
  </si>
  <si>
    <t>0104 8510080230 244</t>
  </si>
  <si>
    <t>0107 8500000000</t>
  </si>
  <si>
    <t>0107 8510000000</t>
  </si>
  <si>
    <t>0111 9110000000</t>
  </si>
  <si>
    <t>0111 9110081010</t>
  </si>
  <si>
    <t>0111 9110081010 870</t>
  </si>
  <si>
    <t>0111 9100000000</t>
  </si>
  <si>
    <t>0113 0400000000</t>
  </si>
  <si>
    <t>0113 0450000000</t>
  </si>
  <si>
    <t>0113 1610000000</t>
  </si>
  <si>
    <t>0113 1610081010</t>
  </si>
  <si>
    <t>0113 1610081010 244</t>
  </si>
  <si>
    <t>0113 8500000000</t>
  </si>
  <si>
    <t>0113 8510000000</t>
  </si>
  <si>
    <t>0309 8500000000</t>
  </si>
  <si>
    <t>0309 8510080610</t>
  </si>
  <si>
    <t>0309 8510080610 244</t>
  </si>
  <si>
    <t>0412 1590081040 244</t>
  </si>
  <si>
    <t>0801 0800000000</t>
  </si>
  <si>
    <t>0801 0810080630</t>
  </si>
  <si>
    <t>0801 0810080630 611</t>
  </si>
  <si>
    <t>1102 0910000000</t>
  </si>
  <si>
    <t>Подпрограмма "Поддержка любительского народного творчества и организации досуга населения" муниципальной программы "Культура Березовского района"</t>
  </si>
  <si>
    <t>Обеспечение деятельности (оказание услуг) подведомственных учреждений в рамках подпрограммы "Поддержка любительского народного творчества и организации досуга населения" муниципальной программы "Культура Березовского района" ДК</t>
  </si>
  <si>
    <t>Расходы по профилактике терроризма и экстремизма</t>
  </si>
  <si>
    <t>Амбарцумян Наталья Борисовна</t>
  </si>
  <si>
    <t>Приложение №5</t>
  </si>
  <si>
    <t>Передача полномочий по внешнему финансовому контролю</t>
  </si>
  <si>
    <t>2016</t>
  </si>
  <si>
    <t>2017</t>
  </si>
  <si>
    <t>0107</t>
  </si>
  <si>
    <t>Проведение выборов и референдумов</t>
  </si>
  <si>
    <t>Расходы на проведение выборов</t>
  </si>
  <si>
    <t>КУЛЬТУРА, КИНЕМАТОГРАФИЯ</t>
  </si>
  <si>
    <t>Жилищное хозяйство</t>
  </si>
  <si>
    <t>1000</t>
  </si>
  <si>
    <t>0111</t>
  </si>
  <si>
    <t>0113</t>
  </si>
  <si>
    <t>0500</t>
  </si>
  <si>
    <t>Р, ПР, ЦСР, ВР</t>
  </si>
  <si>
    <t>№ п/п</t>
  </si>
  <si>
    <t>ВСЕГО: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</si>
  <si>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</si>
  <si>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</si>
  <si>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</si>
  <si>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</si>
  <si>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Непрограммные расходы поселкового Совета депутатов</t>
  </si>
  <si>
    <t>Глава  поселка</t>
  </si>
  <si>
    <t>0102 8510080220 129</t>
  </si>
  <si>
    <t>Взносы 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</si>
  <si>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Функционирование  поселкового Совета депутатов</t>
  </si>
  <si>
    <t>Председатель поселкового Совета Депутатов</t>
  </si>
  <si>
    <t xml:space="preserve">Функционирование администрации поселка Березовка Березовского района в рамках непрограммных расходов </t>
  </si>
  <si>
    <t xml:space="preserve">Фонд оплаты труда государственных (муниципальных) органов </t>
  </si>
  <si>
    <t>0104 8510080230 129</t>
  </si>
  <si>
    <t>Уплата налогов, сборов и иных платежей</t>
  </si>
  <si>
    <t>Непрограммные расходы администрации поселка Березовка Березовского района</t>
  </si>
  <si>
    <t>Функционирование администрации поселка Березовка Березовского района</t>
  </si>
  <si>
    <t>0107 8510081030 880</t>
  </si>
  <si>
    <t xml:space="preserve">0107 8510081030 </t>
  </si>
  <si>
    <t>Функционирование  администрации поселка Березовка Березовского района</t>
  </si>
  <si>
    <t xml:space="preserve"> МКУ ЦБМО п.Березовка Обеспечение деятельности (оказание услуг) подведомственных учреждений в рамках непрограммых  расходов</t>
  </si>
  <si>
    <t>0113  8610080620</t>
  </si>
  <si>
    <t>0113  8610080620 111</t>
  </si>
  <si>
    <t xml:space="preserve">Фонд оплаты труда казенных учреждений </t>
  </si>
  <si>
    <t>0113 8610080620 119</t>
  </si>
  <si>
    <t>Подпрограмма "Профилактика терроризма и экстремизма на территории поселка Березовка "</t>
  </si>
  <si>
    <t xml:space="preserve">Функционирование администрации поселка Березовка </t>
  </si>
  <si>
    <t xml:space="preserve">Субвенции бюджетам муниципальных образований на выполнение государственных полномочий по по созданию и обеспечению деятельности административных комиссий в рамках непрограммых расходов отдельных органов власти </t>
  </si>
  <si>
    <t>0113 8510085140</t>
  </si>
  <si>
    <t>0113 8510085140 530</t>
  </si>
  <si>
    <t>Муниципальная программа "Повышение качества жизни и прочие мероприятия на территоррии поселка" на 2016-2018 годы</t>
  </si>
  <si>
    <t>Мероприятия  пожарной безопасности в рамках М.П.</t>
  </si>
  <si>
    <t xml:space="preserve">0412 1590081040 </t>
  </si>
  <si>
    <t xml:space="preserve">0412 </t>
  </si>
  <si>
    <t>Организация работы  по постановка на кадастровый учет земельных участков</t>
  </si>
  <si>
    <t>Благоустройство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</si>
  <si>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</si>
  <si>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</si>
  <si>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в области ЖКХ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</si>
  <si>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</si>
  <si>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Дорожное хозяйство (дорожные фонды)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</si>
  <si>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</si>
  <si>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</si>
  <si>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Муниципальная программа "Культура  поселка Березовка  на 2016-2018 гг."</t>
  </si>
  <si>
    <t xml:space="preserve">0801 0810000000 </t>
  </si>
  <si>
    <t xml:space="preserve">Подпрограмма "Сохранение культурного наследия" муниципальной программы "Культура  поселка Березовка" </t>
  </si>
  <si>
    <t xml:space="preserve"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"Культура Березовского района" (библиотека) </t>
  </si>
  <si>
    <t>Проведение мероприятий в области культуры в рамках подпрограммы "Поддержка любительского народного творчества и организации досуга населения" муниципальной программы "Культура поселка Березовка "</t>
  </si>
  <si>
    <t>0801 0830080640 610</t>
  </si>
  <si>
    <t>0801 0810080630 610</t>
  </si>
  <si>
    <t xml:space="preserve">Непрограммые расходы администрации поселка Березовка </t>
  </si>
  <si>
    <t>Субвенция бюджету Березовского района по передаче полномочий по расчету дохода и стоимости имущества в целях признания граждан малоимущими "</t>
  </si>
  <si>
    <t>Расходы по передаче полномочий по расчету размера дохода и стоимости имущества  в целях признания граждан малоимущими</t>
  </si>
  <si>
    <t>Муниципальная программа "Развитие физической культуры и спорта поселка Березовка"</t>
  </si>
  <si>
    <t>Подпрограмма "Развитие массовой физической культуры и спорта" муниципальной программы "Развитие физической культуры и  спорта в поселке Березовка "</t>
  </si>
  <si>
    <t>Массовый спорт</t>
  </si>
  <si>
    <t>1102 0910080620</t>
  </si>
  <si>
    <t>1102 0990080020</t>
  </si>
  <si>
    <t>11020990080020 240</t>
  </si>
  <si>
    <t>1102 0990080020 244</t>
  </si>
  <si>
    <t>0409</t>
  </si>
  <si>
    <t>0409 0700000000</t>
  </si>
  <si>
    <t>0409 0720000000</t>
  </si>
  <si>
    <t>0409 0720000010</t>
  </si>
  <si>
    <t xml:space="preserve">Прочая закупка товаров, работ и услуг для обеспечения государственных (муниципальных) нужд  </t>
  </si>
  <si>
    <t>0409 0720000010 244</t>
  </si>
  <si>
    <t>0103 8110080240</t>
  </si>
  <si>
    <t>0103 8110080240 244</t>
  </si>
  <si>
    <t>0103 8110080250</t>
  </si>
  <si>
    <t>0503 7000000000</t>
  </si>
  <si>
    <t>0503 0710000000</t>
  </si>
  <si>
    <t>0503 0710080000</t>
  </si>
  <si>
    <t>0503 0710080000 244</t>
  </si>
  <si>
    <t>0505</t>
  </si>
  <si>
    <t>0505 0790080000</t>
  </si>
  <si>
    <t>0505 0790080000 244</t>
  </si>
  <si>
    <t>0801 0830080640 611</t>
  </si>
  <si>
    <t>0801 0890080010</t>
  </si>
  <si>
    <t>0801 0890080010 244</t>
  </si>
  <si>
    <t>1006  8510080250</t>
  </si>
  <si>
    <t>1006  8510080250 530</t>
  </si>
  <si>
    <t>Мероприятия  муниципальной программы "Развитие физической культуры и  спорта в поселке Березовка "</t>
  </si>
  <si>
    <t>1102 0910080620 621</t>
  </si>
  <si>
    <t>Распределение бюджетных ассигнований по разделам, подразделам, целевым статьям (муниципальным программам поселка Березовка  и непрограммным направлениям деятельности), группам и подгруппам на 2016-2018г.г.</t>
  </si>
  <si>
    <t>Муниципальная программа "Молодежь поселка Березовка в ХХ1 веке"</t>
  </si>
  <si>
    <t xml:space="preserve">Молодежная политика </t>
  </si>
  <si>
    <t>0707</t>
  </si>
  <si>
    <t>07070850080010</t>
  </si>
  <si>
    <t>07070850080010 622</t>
  </si>
  <si>
    <t xml:space="preserve">Субсидия  на финансовое обеспечение выполнения  муниципального задания </t>
  </si>
  <si>
    <t>к Решению Березовского поселкового  Совета депутатов  от 25.02.2016 №7-1</t>
  </si>
  <si>
    <t xml:space="preserve">Передача полномочий по муниципальному земельному контролю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</si>
</sst>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&quot;р.&quot;"/>
    <numFmt numFmtId="171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Lucida Sans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0" fillId="0" borderId="14" xfId="58" applyNumberFormat="1" applyFont="1" applyFill="1" applyBorder="1" applyAlignment="1">
      <alignment horizontal="left" wrapText="1"/>
    </xf>
    <xf numFmtId="2" fontId="10" fillId="0" borderId="14" xfId="58" applyNumberFormat="1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left" vertical="center" wrapText="1"/>
    </xf>
    <xf numFmtId="2" fontId="10" fillId="0" borderId="15" xfId="58" applyNumberFormat="1" applyFont="1" applyBorder="1" applyAlignment="1">
      <alignment horizontal="left" vertical="top" wrapText="1"/>
    </xf>
    <xf numFmtId="2" fontId="10" fillId="32" borderId="14" xfId="58" applyNumberFormat="1" applyFont="1" applyFill="1" applyBorder="1" applyAlignment="1">
      <alignment horizontal="left" wrapText="1" shrinkToFit="1"/>
    </xf>
    <xf numFmtId="2" fontId="11" fillId="0" borderId="14" xfId="58" applyNumberFormat="1" applyFont="1" applyFill="1" applyBorder="1" applyAlignment="1">
      <alignment horizontal="left" vertical="top" wrapText="1" shrinkToFit="1"/>
    </xf>
    <xf numFmtId="0" fontId="10" fillId="0" borderId="14" xfId="53" applyFont="1" applyFill="1" applyBorder="1" applyAlignment="1">
      <alignment horizontal="left" vertical="center" wrapText="1"/>
      <protection/>
    </xf>
    <xf numFmtId="2" fontId="10" fillId="32" borderId="14" xfId="58" applyNumberFormat="1" applyFont="1" applyFill="1" applyBorder="1" applyAlignment="1">
      <alignment horizontal="left"/>
    </xf>
    <xf numFmtId="2" fontId="10" fillId="33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Border="1" applyAlignment="1">
      <alignment horizontal="left" vertical="center" wrapText="1" shrinkToFit="1"/>
    </xf>
    <xf numFmtId="2" fontId="11" fillId="34" borderId="15" xfId="58" applyNumberFormat="1" applyFont="1" applyFill="1" applyBorder="1" applyAlignment="1">
      <alignment horizontal="left" wrapText="1" shrinkToFit="1"/>
    </xf>
    <xf numFmtId="0" fontId="13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4" fillId="35" borderId="14" xfId="58" applyNumberFormat="1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03.2011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75" zoomScaleNormal="75" zoomScalePageLayoutView="0" workbookViewId="0" topLeftCell="C1">
      <selection activeCell="E96" sqref="E96"/>
    </sheetView>
  </sheetViews>
  <sheetFormatPr defaultColWidth="9.00390625" defaultRowHeight="12.75"/>
  <cols>
    <col min="1" max="1" width="0.2421875" style="1" customWidth="1"/>
    <col min="2" max="2" width="21.375" style="3" customWidth="1"/>
    <col min="3" max="3" width="98.125" style="34" customWidth="1"/>
    <col min="4" max="6" width="26.00390625" style="33" customWidth="1"/>
    <col min="7" max="7" width="18.375" style="25" customWidth="1"/>
    <col min="8" max="9" width="18.375" style="1" customWidth="1"/>
    <col min="10" max="10" width="15.25390625" style="1" customWidth="1"/>
    <col min="11" max="16384" width="9.125" style="1" customWidth="1"/>
  </cols>
  <sheetData>
    <row r="1" spans="3:4" ht="5.25" customHeight="1">
      <c r="C1" s="91"/>
      <c r="D1" s="91"/>
    </row>
    <row r="2" ht="5.25" customHeight="1" hidden="1"/>
    <row r="3" spans="2:6" ht="25.5" customHeight="1">
      <c r="B3" s="47"/>
      <c r="C3" s="48"/>
      <c r="D3" s="49"/>
      <c r="E3" s="49"/>
      <c r="F3" s="50" t="s">
        <v>68</v>
      </c>
    </row>
    <row r="4" spans="2:6" ht="64.5" customHeight="1">
      <c r="B4" s="47"/>
      <c r="C4" s="48"/>
      <c r="D4" s="49"/>
      <c r="E4" s="49"/>
      <c r="F4" s="51" t="s">
        <v>173</v>
      </c>
    </row>
    <row r="5" spans="1:6" ht="39.75" customHeight="1">
      <c r="A5" s="35" t="s">
        <v>67</v>
      </c>
      <c r="B5" s="92" t="s">
        <v>166</v>
      </c>
      <c r="C5" s="92"/>
      <c r="D5" s="92"/>
      <c r="E5" s="92"/>
      <c r="F5" s="92"/>
    </row>
    <row r="6" spans="2:8" ht="15.75">
      <c r="B6" s="47"/>
      <c r="C6" s="48"/>
      <c r="D6" s="49"/>
      <c r="E6" s="49"/>
      <c r="F6" s="49"/>
      <c r="G6" s="20"/>
      <c r="H6" s="8"/>
    </row>
    <row r="7" spans="1:8" ht="15.75">
      <c r="A7" s="17" t="s">
        <v>82</v>
      </c>
      <c r="B7" s="52" t="s">
        <v>81</v>
      </c>
      <c r="C7" s="53" t="s">
        <v>84</v>
      </c>
      <c r="D7" s="54" t="s">
        <v>70</v>
      </c>
      <c r="E7" s="54" t="s">
        <v>71</v>
      </c>
      <c r="F7" s="54" t="s">
        <v>27</v>
      </c>
      <c r="G7" s="20"/>
      <c r="H7" s="8"/>
    </row>
    <row r="8" spans="1:9" ht="15.75">
      <c r="A8" s="17"/>
      <c r="B8" s="55"/>
      <c r="C8" s="56" t="s">
        <v>83</v>
      </c>
      <c r="D8" s="46">
        <v>75341157.72</v>
      </c>
      <c r="E8" s="46">
        <v>65682875.72</v>
      </c>
      <c r="F8" s="46">
        <v>65362708.72</v>
      </c>
      <c r="G8" s="20"/>
      <c r="H8" s="20"/>
      <c r="I8" s="20"/>
    </row>
    <row r="9" spans="1:8" ht="15.75">
      <c r="A9" s="17"/>
      <c r="B9" s="52"/>
      <c r="C9" s="57" t="s">
        <v>16</v>
      </c>
      <c r="D9" s="58">
        <v>0</v>
      </c>
      <c r="E9" s="58">
        <v>1684176</v>
      </c>
      <c r="F9" s="58">
        <v>3440143</v>
      </c>
      <c r="G9" s="20"/>
      <c r="H9" s="8"/>
    </row>
    <row r="10" spans="1:8" ht="15.75">
      <c r="A10" s="17"/>
      <c r="B10" s="59"/>
      <c r="C10" s="56" t="s">
        <v>17</v>
      </c>
      <c r="D10" s="46">
        <v>75341157.72</v>
      </c>
      <c r="E10" s="46">
        <f>E8+E9</f>
        <v>67367051.72</v>
      </c>
      <c r="F10" s="46">
        <f>F8+F9</f>
        <v>68802851.72</v>
      </c>
      <c r="G10" s="20"/>
      <c r="H10" s="8"/>
    </row>
    <row r="11" spans="1:8" s="27" customFormat="1" ht="18.75">
      <c r="A11" s="36"/>
      <c r="B11" s="44" t="s">
        <v>6</v>
      </c>
      <c r="C11" s="56" t="s">
        <v>22</v>
      </c>
      <c r="D11" s="46"/>
      <c r="E11" s="46"/>
      <c r="F11" s="46"/>
      <c r="G11" s="26"/>
      <c r="H11" s="26"/>
    </row>
    <row r="12" spans="1:8" s="7" customFormat="1" ht="28.5">
      <c r="A12" s="14"/>
      <c r="B12" s="44" t="s">
        <v>7</v>
      </c>
      <c r="C12" s="56" t="s">
        <v>85</v>
      </c>
      <c r="D12" s="46">
        <f>D13+D14</f>
        <v>841063</v>
      </c>
      <c r="E12" s="46">
        <f>E13+E14</f>
        <v>645978</v>
      </c>
      <c r="F12" s="46">
        <f>F13+F14</f>
        <v>645978</v>
      </c>
      <c r="G12" s="22"/>
      <c r="H12" s="13"/>
    </row>
    <row r="13" spans="1:8" s="30" customFormat="1" ht="15.75">
      <c r="A13" s="37"/>
      <c r="B13" s="60" t="s">
        <v>31</v>
      </c>
      <c r="C13" s="61" t="s">
        <v>88</v>
      </c>
      <c r="D13" s="62"/>
      <c r="E13" s="62"/>
      <c r="F13" s="62"/>
      <c r="G13" s="28"/>
      <c r="H13" s="29"/>
    </row>
    <row r="14" spans="1:8" ht="15.75">
      <c r="A14" s="2"/>
      <c r="B14" s="63" t="s">
        <v>38</v>
      </c>
      <c r="C14" s="45" t="s">
        <v>30</v>
      </c>
      <c r="D14" s="64">
        <f aca="true" t="shared" si="0" ref="D14:F15">D15</f>
        <v>841063</v>
      </c>
      <c r="E14" s="64">
        <f t="shared" si="0"/>
        <v>645978</v>
      </c>
      <c r="F14" s="64">
        <f t="shared" si="0"/>
        <v>645978</v>
      </c>
      <c r="G14" s="20"/>
      <c r="H14" s="8"/>
    </row>
    <row r="15" spans="1:8" ht="15.75">
      <c r="A15" s="2"/>
      <c r="B15" s="44" t="s">
        <v>28</v>
      </c>
      <c r="C15" s="65" t="s">
        <v>89</v>
      </c>
      <c r="D15" s="66">
        <v>841063</v>
      </c>
      <c r="E15" s="66">
        <f t="shared" si="0"/>
        <v>645978</v>
      </c>
      <c r="F15" s="66">
        <f t="shared" si="0"/>
        <v>645978</v>
      </c>
      <c r="G15" s="20"/>
      <c r="H15" s="8"/>
    </row>
    <row r="16" spans="1:8" ht="15.75">
      <c r="A16" s="2"/>
      <c r="B16" s="63" t="s">
        <v>29</v>
      </c>
      <c r="C16" s="45" t="s">
        <v>95</v>
      </c>
      <c r="D16" s="64">
        <v>645978</v>
      </c>
      <c r="E16" s="64">
        <v>645978</v>
      </c>
      <c r="F16" s="64">
        <v>645978</v>
      </c>
      <c r="G16" s="20"/>
      <c r="H16" s="8"/>
    </row>
    <row r="17" spans="1:8" ht="30">
      <c r="A17" s="2"/>
      <c r="B17" s="63" t="s">
        <v>90</v>
      </c>
      <c r="C17" s="45" t="s">
        <v>91</v>
      </c>
      <c r="D17" s="64">
        <v>195085</v>
      </c>
      <c r="E17" s="64">
        <v>195085</v>
      </c>
      <c r="F17" s="64">
        <v>195085</v>
      </c>
      <c r="G17" s="20"/>
      <c r="H17" s="8"/>
    </row>
    <row r="18" spans="1:8" s="7" customFormat="1" ht="28.5">
      <c r="A18" s="14"/>
      <c r="B18" s="44" t="s">
        <v>8</v>
      </c>
      <c r="C18" s="56" t="s">
        <v>86</v>
      </c>
      <c r="D18" s="46">
        <f aca="true" t="shared" si="1" ref="D18:F19">D19</f>
        <v>356951</v>
      </c>
      <c r="E18" s="46">
        <f t="shared" si="1"/>
        <v>400000</v>
      </c>
      <c r="F18" s="46">
        <f t="shared" si="1"/>
        <v>315000</v>
      </c>
      <c r="G18" s="22"/>
      <c r="H18" s="13"/>
    </row>
    <row r="19" spans="1:8" s="30" customFormat="1" ht="15.75">
      <c r="A19" s="37"/>
      <c r="B19" s="60" t="s">
        <v>32</v>
      </c>
      <c r="C19" s="61" t="s">
        <v>88</v>
      </c>
      <c r="D19" s="62">
        <f>D20</f>
        <v>356951</v>
      </c>
      <c r="E19" s="62">
        <f t="shared" si="1"/>
        <v>400000</v>
      </c>
      <c r="F19" s="62">
        <f t="shared" si="1"/>
        <v>315000</v>
      </c>
      <c r="G19" s="28"/>
      <c r="H19" s="29"/>
    </row>
    <row r="20" spans="1:8" s="7" customFormat="1" ht="15.75">
      <c r="A20" s="14"/>
      <c r="B20" s="44" t="s">
        <v>33</v>
      </c>
      <c r="C20" s="56" t="s">
        <v>92</v>
      </c>
      <c r="D20" s="46">
        <f>D21</f>
        <v>356951</v>
      </c>
      <c r="E20" s="46">
        <f>E21</f>
        <v>400000</v>
      </c>
      <c r="F20" s="46">
        <f>F21</f>
        <v>315000</v>
      </c>
      <c r="G20" s="22"/>
      <c r="H20" s="13"/>
    </row>
    <row r="21" spans="1:8" ht="26.25" customHeight="1">
      <c r="A21" s="2"/>
      <c r="B21" s="67" t="s">
        <v>149</v>
      </c>
      <c r="C21" s="68" t="s">
        <v>93</v>
      </c>
      <c r="D21" s="69">
        <f>D22+D23</f>
        <v>356951</v>
      </c>
      <c r="E21" s="69">
        <f>E22</f>
        <v>400000</v>
      </c>
      <c r="F21" s="69">
        <f>F22</f>
        <v>315000</v>
      </c>
      <c r="G21" s="20"/>
      <c r="H21" s="8"/>
    </row>
    <row r="22" spans="1:8" ht="36.75" customHeight="1">
      <c r="A22" s="2"/>
      <c r="B22" s="63" t="s">
        <v>150</v>
      </c>
      <c r="C22" s="45" t="s">
        <v>20</v>
      </c>
      <c r="D22" s="64">
        <v>91996</v>
      </c>
      <c r="E22" s="58">
        <v>400000</v>
      </c>
      <c r="F22" s="58">
        <v>315000</v>
      </c>
      <c r="G22" s="20"/>
      <c r="H22" s="8"/>
    </row>
    <row r="23" spans="1:8" ht="36.75" customHeight="1">
      <c r="A23" s="2"/>
      <c r="B23" s="63"/>
      <c r="C23" s="45" t="s">
        <v>69</v>
      </c>
      <c r="D23" s="64">
        <v>264955</v>
      </c>
      <c r="E23" s="58"/>
      <c r="F23" s="58"/>
      <c r="G23" s="20"/>
      <c r="H23" s="8"/>
    </row>
    <row r="24" spans="1:8" s="7" customFormat="1" ht="36" customHeight="1">
      <c r="A24" s="14"/>
      <c r="B24" s="44" t="s">
        <v>9</v>
      </c>
      <c r="C24" s="56" t="s">
        <v>87</v>
      </c>
      <c r="D24" s="46">
        <f>D25+D27+D28+D29+D30+D31</f>
        <v>11175500</v>
      </c>
      <c r="E24" s="46">
        <f>E25+E27+E28+E29+E30+E31</f>
        <v>11175500</v>
      </c>
      <c r="F24" s="46">
        <f>F25+F27+F28+F29+F30+F31</f>
        <v>11175500</v>
      </c>
      <c r="G24" s="22"/>
      <c r="H24" s="13"/>
    </row>
    <row r="25" spans="1:8" s="30" customFormat="1" ht="30">
      <c r="A25" s="37"/>
      <c r="B25" s="44" t="s">
        <v>39</v>
      </c>
      <c r="C25" s="70" t="s">
        <v>94</v>
      </c>
      <c r="D25" s="62">
        <f>D26</f>
        <v>5964534</v>
      </c>
      <c r="E25" s="62">
        <f>E26</f>
        <v>5964534</v>
      </c>
      <c r="F25" s="62">
        <f>F26</f>
        <v>5964534</v>
      </c>
      <c r="G25" s="28"/>
      <c r="H25" s="29"/>
    </row>
    <row r="26" spans="1:8" s="7" customFormat="1" ht="15.75">
      <c r="A26" s="14"/>
      <c r="B26" s="63" t="s">
        <v>40</v>
      </c>
      <c r="C26" s="45" t="s">
        <v>95</v>
      </c>
      <c r="D26" s="46">
        <v>5964534</v>
      </c>
      <c r="E26" s="46">
        <v>5964534</v>
      </c>
      <c r="F26" s="46">
        <v>5964534</v>
      </c>
      <c r="G26" s="22"/>
      <c r="H26" s="13"/>
    </row>
    <row r="27" spans="1:8" s="7" customFormat="1" ht="30">
      <c r="A27" s="14"/>
      <c r="B27" s="67" t="s">
        <v>41</v>
      </c>
      <c r="C27" s="45" t="s">
        <v>19</v>
      </c>
      <c r="D27" s="46">
        <v>2000</v>
      </c>
      <c r="E27" s="46">
        <v>2000</v>
      </c>
      <c r="F27" s="46">
        <v>2000</v>
      </c>
      <c r="G27" s="22"/>
      <c r="H27" s="13"/>
    </row>
    <row r="28" spans="1:8" s="9" customFormat="1" ht="30">
      <c r="A28" s="12"/>
      <c r="B28" s="67" t="s">
        <v>96</v>
      </c>
      <c r="C28" s="45" t="s">
        <v>91</v>
      </c>
      <c r="D28" s="71">
        <v>1801289</v>
      </c>
      <c r="E28" s="71">
        <v>1801289</v>
      </c>
      <c r="F28" s="71">
        <v>1801289</v>
      </c>
      <c r="G28" s="21"/>
      <c r="H28" s="10"/>
    </row>
    <row r="29" spans="1:8" ht="15.75">
      <c r="A29" s="2"/>
      <c r="B29" s="63" t="s">
        <v>42</v>
      </c>
      <c r="C29" s="45" t="s">
        <v>20</v>
      </c>
      <c r="D29" s="64">
        <v>3382677</v>
      </c>
      <c r="E29" s="58">
        <v>3282677</v>
      </c>
      <c r="F29" s="58">
        <v>3282677</v>
      </c>
      <c r="G29" s="20"/>
      <c r="H29" s="8"/>
    </row>
    <row r="30" spans="1:8" ht="67.5" customHeight="1">
      <c r="A30" s="2"/>
      <c r="B30" s="63" t="s">
        <v>34</v>
      </c>
      <c r="C30" s="72" t="s">
        <v>35</v>
      </c>
      <c r="D30" s="64">
        <v>20000</v>
      </c>
      <c r="E30" s="58">
        <v>100000</v>
      </c>
      <c r="F30" s="58">
        <v>100000</v>
      </c>
      <c r="G30" s="20"/>
      <c r="H30" s="8"/>
    </row>
    <row r="31" spans="1:8" ht="47.25" customHeight="1">
      <c r="A31" s="2"/>
      <c r="B31" s="63" t="s">
        <v>36</v>
      </c>
      <c r="C31" s="72" t="s">
        <v>97</v>
      </c>
      <c r="D31" s="64">
        <v>5000</v>
      </c>
      <c r="E31" s="58">
        <v>25000</v>
      </c>
      <c r="F31" s="58">
        <v>25000</v>
      </c>
      <c r="G31" s="20"/>
      <c r="H31" s="8"/>
    </row>
    <row r="32" spans="1:8" s="9" customFormat="1" ht="15.75">
      <c r="A32" s="12"/>
      <c r="B32" s="67" t="s">
        <v>151</v>
      </c>
      <c r="C32" s="73" t="s">
        <v>174</v>
      </c>
      <c r="D32" s="71">
        <v>295800</v>
      </c>
      <c r="E32" s="71">
        <f>E33</f>
        <v>0</v>
      </c>
      <c r="F32" s="71">
        <f>F33</f>
        <v>0</v>
      </c>
      <c r="G32" s="21"/>
      <c r="H32" s="10"/>
    </row>
    <row r="33" spans="1:6" ht="15.75">
      <c r="A33" s="2"/>
      <c r="B33" s="67" t="s">
        <v>151</v>
      </c>
      <c r="C33" s="45"/>
      <c r="D33" s="58"/>
      <c r="E33" s="58"/>
      <c r="F33" s="58"/>
    </row>
    <row r="34" spans="1:7" s="7" customFormat="1" ht="15.75">
      <c r="A34" s="14"/>
      <c r="B34" s="44" t="s">
        <v>72</v>
      </c>
      <c r="C34" s="56" t="s">
        <v>73</v>
      </c>
      <c r="D34" s="46">
        <f>D35</f>
        <v>424456</v>
      </c>
      <c r="E34" s="46">
        <f aca="true" t="shared" si="2" ref="E34:F37">E35</f>
        <v>0</v>
      </c>
      <c r="F34" s="46">
        <f t="shared" si="2"/>
        <v>0</v>
      </c>
      <c r="G34" s="23"/>
    </row>
    <row r="35" spans="1:8" s="30" customFormat="1" ht="15.75">
      <c r="A35" s="37"/>
      <c r="B35" s="60" t="s">
        <v>43</v>
      </c>
      <c r="C35" s="61" t="s">
        <v>98</v>
      </c>
      <c r="D35" s="62">
        <f>D36</f>
        <v>424456</v>
      </c>
      <c r="E35" s="62">
        <f t="shared" si="2"/>
        <v>0</v>
      </c>
      <c r="F35" s="62">
        <f t="shared" si="2"/>
        <v>0</v>
      </c>
      <c r="G35" s="28"/>
      <c r="H35" s="29"/>
    </row>
    <row r="36" spans="1:7" s="7" customFormat="1" ht="15.75">
      <c r="A36" s="14"/>
      <c r="B36" s="44" t="s">
        <v>44</v>
      </c>
      <c r="C36" s="56" t="s">
        <v>99</v>
      </c>
      <c r="D36" s="46">
        <f>D37</f>
        <v>424456</v>
      </c>
      <c r="E36" s="46">
        <f t="shared" si="2"/>
        <v>0</v>
      </c>
      <c r="F36" s="46">
        <f t="shared" si="2"/>
        <v>0</v>
      </c>
      <c r="G36" s="23"/>
    </row>
    <row r="37" spans="1:7" s="9" customFormat="1" ht="15.75">
      <c r="A37" s="12"/>
      <c r="B37" s="67" t="s">
        <v>101</v>
      </c>
      <c r="C37" s="70" t="s">
        <v>74</v>
      </c>
      <c r="D37" s="71">
        <f>D38</f>
        <v>424456</v>
      </c>
      <c r="E37" s="71">
        <f t="shared" si="2"/>
        <v>0</v>
      </c>
      <c r="F37" s="71">
        <f t="shared" si="2"/>
        <v>0</v>
      </c>
      <c r="G37" s="24"/>
    </row>
    <row r="38" spans="1:6" ht="15.75">
      <c r="A38" s="2"/>
      <c r="B38" s="63" t="s">
        <v>100</v>
      </c>
      <c r="C38" s="45" t="s">
        <v>20</v>
      </c>
      <c r="D38" s="58">
        <v>424456</v>
      </c>
      <c r="E38" s="58">
        <v>0</v>
      </c>
      <c r="F38" s="58">
        <v>0</v>
      </c>
    </row>
    <row r="39" spans="1:7" s="7" customFormat="1" ht="15.75">
      <c r="A39" s="14"/>
      <c r="B39" s="44" t="s">
        <v>78</v>
      </c>
      <c r="C39" s="56" t="s">
        <v>10</v>
      </c>
      <c r="D39" s="46">
        <f aca="true" t="shared" si="3" ref="D39:F40">D40</f>
        <v>500000</v>
      </c>
      <c r="E39" s="46">
        <f t="shared" si="3"/>
        <v>500000</v>
      </c>
      <c r="F39" s="46">
        <f t="shared" si="3"/>
        <v>500000</v>
      </c>
      <c r="G39" s="23"/>
    </row>
    <row r="40" spans="1:7" s="30" customFormat="1" ht="15.75">
      <c r="A40" s="37"/>
      <c r="B40" s="60" t="s">
        <v>48</v>
      </c>
      <c r="C40" s="61" t="s">
        <v>3</v>
      </c>
      <c r="D40" s="62">
        <f t="shared" si="3"/>
        <v>500000</v>
      </c>
      <c r="E40" s="62">
        <f t="shared" si="3"/>
        <v>500000</v>
      </c>
      <c r="F40" s="62">
        <f t="shared" si="3"/>
        <v>500000</v>
      </c>
      <c r="G40" s="31"/>
    </row>
    <row r="41" spans="1:7" s="7" customFormat="1" ht="15.75">
      <c r="A41" s="14"/>
      <c r="B41" s="44" t="s">
        <v>45</v>
      </c>
      <c r="C41" s="56" t="s">
        <v>102</v>
      </c>
      <c r="D41" s="46">
        <f aca="true" t="shared" si="4" ref="D41:F42">D42</f>
        <v>500000</v>
      </c>
      <c r="E41" s="46">
        <f t="shared" si="4"/>
        <v>500000</v>
      </c>
      <c r="F41" s="46">
        <f t="shared" si="4"/>
        <v>500000</v>
      </c>
      <c r="G41" s="23"/>
    </row>
    <row r="42" spans="1:7" s="9" customFormat="1" ht="15.75">
      <c r="A42" s="12"/>
      <c r="B42" s="67" t="s">
        <v>46</v>
      </c>
      <c r="C42" s="70" t="s">
        <v>4</v>
      </c>
      <c r="D42" s="71">
        <f t="shared" si="4"/>
        <v>500000</v>
      </c>
      <c r="E42" s="71">
        <f t="shared" si="4"/>
        <v>500000</v>
      </c>
      <c r="F42" s="71">
        <f t="shared" si="4"/>
        <v>500000</v>
      </c>
      <c r="G42" s="24"/>
    </row>
    <row r="43" spans="1:6" ht="15.75">
      <c r="A43" s="2"/>
      <c r="B43" s="63" t="s">
        <v>47</v>
      </c>
      <c r="C43" s="57" t="s">
        <v>10</v>
      </c>
      <c r="D43" s="58">
        <v>500000</v>
      </c>
      <c r="E43" s="58">
        <v>500000</v>
      </c>
      <c r="F43" s="58">
        <v>500000</v>
      </c>
    </row>
    <row r="44" spans="1:7" s="7" customFormat="1" ht="15.75">
      <c r="A44" s="16"/>
      <c r="B44" s="44" t="s">
        <v>79</v>
      </c>
      <c r="C44" s="56" t="s">
        <v>11</v>
      </c>
      <c r="D44" s="46"/>
      <c r="E44" s="46"/>
      <c r="F44" s="46"/>
      <c r="G44" s="23"/>
    </row>
    <row r="45" spans="1:7" s="29" customFormat="1" ht="15.75">
      <c r="A45" s="5"/>
      <c r="B45" s="60" t="s">
        <v>49</v>
      </c>
      <c r="C45" s="61" t="s">
        <v>3</v>
      </c>
      <c r="D45" s="62">
        <f aca="true" t="shared" si="5" ref="D45:F46">D46</f>
        <v>2390000</v>
      </c>
      <c r="E45" s="62">
        <f t="shared" si="5"/>
        <v>2390000</v>
      </c>
      <c r="F45" s="62">
        <f t="shared" si="5"/>
        <v>2390000</v>
      </c>
      <c r="G45" s="28"/>
    </row>
    <row r="46" spans="1:7" s="13" customFormat="1" ht="15.75">
      <c r="A46" s="15"/>
      <c r="B46" s="44" t="s">
        <v>50</v>
      </c>
      <c r="C46" s="56" t="s">
        <v>102</v>
      </c>
      <c r="D46" s="46">
        <f t="shared" si="5"/>
        <v>2390000</v>
      </c>
      <c r="E46" s="46">
        <f t="shared" si="5"/>
        <v>2390000</v>
      </c>
      <c r="F46" s="46">
        <f t="shared" si="5"/>
        <v>2390000</v>
      </c>
      <c r="G46" s="22"/>
    </row>
    <row r="47" spans="1:7" s="10" customFormat="1" ht="30">
      <c r="A47" s="11"/>
      <c r="B47" s="67" t="s">
        <v>104</v>
      </c>
      <c r="C47" s="73" t="s">
        <v>103</v>
      </c>
      <c r="D47" s="71">
        <f>D48+D49+D50</f>
        <v>2390000</v>
      </c>
      <c r="E47" s="71">
        <f>E48+E49+E50</f>
        <v>2390000</v>
      </c>
      <c r="F47" s="71">
        <f>F48+F49+F50</f>
        <v>2390000</v>
      </c>
      <c r="G47" s="21"/>
    </row>
    <row r="48" spans="1:7" s="8" customFormat="1" ht="15.75">
      <c r="A48" s="4"/>
      <c r="B48" s="67" t="s">
        <v>105</v>
      </c>
      <c r="C48" s="45" t="s">
        <v>106</v>
      </c>
      <c r="D48" s="64">
        <v>1820927</v>
      </c>
      <c r="E48" s="58">
        <v>1820927</v>
      </c>
      <c r="F48" s="58">
        <v>1820927</v>
      </c>
      <c r="G48" s="20"/>
    </row>
    <row r="49" spans="1:7" s="8" customFormat="1" ht="30">
      <c r="A49" s="4"/>
      <c r="B49" s="67" t="s">
        <v>107</v>
      </c>
      <c r="C49" s="45" t="s">
        <v>91</v>
      </c>
      <c r="D49" s="64">
        <v>549920</v>
      </c>
      <c r="E49" s="58">
        <v>549920</v>
      </c>
      <c r="F49" s="58">
        <v>549920</v>
      </c>
      <c r="G49" s="20"/>
    </row>
    <row r="50" spans="1:7" s="29" customFormat="1" ht="15.75">
      <c r="A50" s="5"/>
      <c r="B50" s="67" t="s">
        <v>37</v>
      </c>
      <c r="C50" s="45" t="s">
        <v>20</v>
      </c>
      <c r="D50" s="62">
        <v>19153</v>
      </c>
      <c r="E50" s="62">
        <v>19153</v>
      </c>
      <c r="F50" s="62">
        <v>19153</v>
      </c>
      <c r="G50" s="28"/>
    </row>
    <row r="51" spans="1:7" s="13" customFormat="1" ht="28.5">
      <c r="A51" s="15"/>
      <c r="B51" s="44" t="s">
        <v>51</v>
      </c>
      <c r="C51" s="56" t="s">
        <v>108</v>
      </c>
      <c r="D51" s="46">
        <f>D52</f>
        <v>25000</v>
      </c>
      <c r="E51" s="46">
        <f>E52</f>
        <v>30000</v>
      </c>
      <c r="F51" s="46">
        <f>F52</f>
        <v>35000</v>
      </c>
      <c r="G51" s="22"/>
    </row>
    <row r="52" spans="1:7" s="10" customFormat="1" ht="15.75">
      <c r="A52" s="11"/>
      <c r="B52" s="67" t="s">
        <v>52</v>
      </c>
      <c r="C52" s="73" t="s">
        <v>66</v>
      </c>
      <c r="D52" s="71">
        <f>SUM(D53:D53)</f>
        <v>25000</v>
      </c>
      <c r="E52" s="71">
        <f>SUM(E53:E53)</f>
        <v>30000</v>
      </c>
      <c r="F52" s="71">
        <f>SUM(F53:F53)</f>
        <v>35000</v>
      </c>
      <c r="G52" s="21"/>
    </row>
    <row r="53" spans="1:7" s="8" customFormat="1" ht="15.75">
      <c r="A53" s="4"/>
      <c r="B53" s="63" t="s">
        <v>53</v>
      </c>
      <c r="C53" s="45" t="s">
        <v>20</v>
      </c>
      <c r="D53" s="58">
        <v>25000</v>
      </c>
      <c r="E53" s="58">
        <v>30000</v>
      </c>
      <c r="F53" s="58">
        <v>35000</v>
      </c>
      <c r="G53" s="20"/>
    </row>
    <row r="54" spans="1:8" s="30" customFormat="1" ht="15.75">
      <c r="A54" s="38"/>
      <c r="B54" s="60" t="s">
        <v>54</v>
      </c>
      <c r="C54" s="61" t="s">
        <v>2</v>
      </c>
      <c r="D54" s="62"/>
      <c r="E54" s="62"/>
      <c r="F54" s="62"/>
      <c r="G54" s="28"/>
      <c r="H54" s="29"/>
    </row>
    <row r="55" spans="1:7" s="7" customFormat="1" ht="15.75">
      <c r="A55" s="14"/>
      <c r="B55" s="44" t="s">
        <v>55</v>
      </c>
      <c r="C55" s="56" t="s">
        <v>109</v>
      </c>
      <c r="D55" s="46">
        <f aca="true" t="shared" si="6" ref="D55:F56">D56</f>
        <v>71475.72</v>
      </c>
      <c r="E55" s="46">
        <f t="shared" si="6"/>
        <v>71475.72</v>
      </c>
      <c r="F55" s="46">
        <f t="shared" si="6"/>
        <v>71475.72</v>
      </c>
      <c r="G55" s="23"/>
    </row>
    <row r="56" spans="1:7" s="9" customFormat="1" ht="60" customHeight="1">
      <c r="A56" s="12"/>
      <c r="B56" s="67" t="s">
        <v>111</v>
      </c>
      <c r="C56" s="70" t="s">
        <v>110</v>
      </c>
      <c r="D56" s="71">
        <f t="shared" si="6"/>
        <v>71475.72</v>
      </c>
      <c r="E56" s="71">
        <f t="shared" si="6"/>
        <v>71475.72</v>
      </c>
      <c r="F56" s="71">
        <f t="shared" si="6"/>
        <v>71475.72</v>
      </c>
      <c r="G56" s="24"/>
    </row>
    <row r="57" spans="1:6" ht="15.75">
      <c r="A57" s="2"/>
      <c r="B57" s="63" t="s">
        <v>112</v>
      </c>
      <c r="C57" s="45" t="s">
        <v>20</v>
      </c>
      <c r="D57" s="58">
        <v>71475.72</v>
      </c>
      <c r="E57" s="58">
        <v>71475.72</v>
      </c>
      <c r="F57" s="58">
        <v>71475.72</v>
      </c>
    </row>
    <row r="58" spans="1:7" s="27" customFormat="1" ht="18.75">
      <c r="A58" s="39"/>
      <c r="B58" s="44" t="s">
        <v>5</v>
      </c>
      <c r="C58" s="74" t="s">
        <v>21</v>
      </c>
      <c r="D58" s="46">
        <f aca="true" t="shared" si="7" ref="D58:F60">D59</f>
        <v>400000</v>
      </c>
      <c r="E58" s="46">
        <f t="shared" si="7"/>
        <v>400000</v>
      </c>
      <c r="F58" s="46">
        <f t="shared" si="7"/>
        <v>400000</v>
      </c>
      <c r="G58" s="32"/>
    </row>
    <row r="59" spans="1:7" s="7" customFormat="1" ht="15.75">
      <c r="A59" s="14"/>
      <c r="B59" s="44" t="s">
        <v>0</v>
      </c>
      <c r="C59" s="74" t="s">
        <v>25</v>
      </c>
      <c r="D59" s="46">
        <f t="shared" si="7"/>
        <v>400000</v>
      </c>
      <c r="E59" s="46">
        <f t="shared" si="7"/>
        <v>400000</v>
      </c>
      <c r="F59" s="46">
        <f t="shared" si="7"/>
        <v>400000</v>
      </c>
      <c r="G59" s="23"/>
    </row>
    <row r="60" spans="1:8" s="30" customFormat="1" ht="28.5">
      <c r="A60" s="38"/>
      <c r="B60" s="60" t="s">
        <v>56</v>
      </c>
      <c r="C60" s="75" t="s">
        <v>113</v>
      </c>
      <c r="D60" s="62">
        <f t="shared" si="7"/>
        <v>400000</v>
      </c>
      <c r="E60" s="62">
        <f t="shared" si="7"/>
        <v>400000</v>
      </c>
      <c r="F60" s="62">
        <f t="shared" si="7"/>
        <v>400000</v>
      </c>
      <c r="G60" s="28"/>
      <c r="H60" s="29"/>
    </row>
    <row r="61" spans="1:7" s="7" customFormat="1" ht="15.75">
      <c r="A61" s="14"/>
      <c r="B61" s="67" t="s">
        <v>57</v>
      </c>
      <c r="C61" s="56" t="s">
        <v>114</v>
      </c>
      <c r="D61" s="64">
        <v>400000</v>
      </c>
      <c r="E61" s="58">
        <v>400000</v>
      </c>
      <c r="F61" s="58">
        <v>400000</v>
      </c>
      <c r="G61" s="23"/>
    </row>
    <row r="62" spans="1:7" s="30" customFormat="1" ht="15.75">
      <c r="A62" s="37"/>
      <c r="B62" s="63" t="s">
        <v>58</v>
      </c>
      <c r="C62" s="45" t="s">
        <v>20</v>
      </c>
      <c r="D62" s="64">
        <v>400000</v>
      </c>
      <c r="E62" s="58">
        <v>400000</v>
      </c>
      <c r="F62" s="58">
        <v>400000</v>
      </c>
      <c r="G62" s="31"/>
    </row>
    <row r="63" spans="1:7" s="27" customFormat="1" ht="18.75">
      <c r="A63" s="39"/>
      <c r="B63" s="44" t="s">
        <v>26</v>
      </c>
      <c r="C63" s="56" t="s">
        <v>12</v>
      </c>
      <c r="D63" s="46"/>
      <c r="E63" s="46"/>
      <c r="F63" s="46"/>
      <c r="G63" s="32"/>
    </row>
    <row r="64" spans="1:7" s="27" customFormat="1" ht="18.75">
      <c r="A64" s="39"/>
      <c r="B64" s="44" t="s">
        <v>143</v>
      </c>
      <c r="C64" s="76" t="s">
        <v>123</v>
      </c>
      <c r="D64" s="46">
        <v>19994600</v>
      </c>
      <c r="E64" s="46">
        <v>8900700</v>
      </c>
      <c r="F64" s="46">
        <v>8900700</v>
      </c>
      <c r="G64" s="32"/>
    </row>
    <row r="65" spans="1:7" s="27" customFormat="1" ht="30">
      <c r="A65" s="39"/>
      <c r="B65" s="44" t="s">
        <v>144</v>
      </c>
      <c r="C65" s="42" t="s">
        <v>119</v>
      </c>
      <c r="D65" s="46"/>
      <c r="E65" s="46"/>
      <c r="F65" s="46"/>
      <c r="G65" s="32"/>
    </row>
    <row r="66" spans="1:7" s="27" customFormat="1" ht="42.75">
      <c r="A66" s="39"/>
      <c r="B66" s="44" t="s">
        <v>145</v>
      </c>
      <c r="C66" s="43" t="s">
        <v>124</v>
      </c>
      <c r="D66" s="46">
        <v>19994600</v>
      </c>
      <c r="E66" s="46">
        <v>8900700</v>
      </c>
      <c r="F66" s="46">
        <v>8900700</v>
      </c>
      <c r="G66" s="32"/>
    </row>
    <row r="67" spans="1:7" s="27" customFormat="1" ht="30">
      <c r="A67" s="39"/>
      <c r="B67" s="44" t="s">
        <v>146</v>
      </c>
      <c r="C67" s="77" t="s">
        <v>125</v>
      </c>
      <c r="D67" s="46"/>
      <c r="E67" s="46"/>
      <c r="F67" s="46"/>
      <c r="G67" s="32"/>
    </row>
    <row r="68" spans="1:7" s="27" customFormat="1" ht="18.75">
      <c r="A68" s="39"/>
      <c r="B68" s="44" t="s">
        <v>148</v>
      </c>
      <c r="C68" s="45" t="s">
        <v>20</v>
      </c>
      <c r="D68" s="46">
        <v>19994600</v>
      </c>
      <c r="E68" s="46">
        <v>8900700</v>
      </c>
      <c r="F68" s="46">
        <v>8900700</v>
      </c>
      <c r="G68" s="32"/>
    </row>
    <row r="69" spans="1:7" s="7" customFormat="1" ht="15.75">
      <c r="A69" s="14"/>
      <c r="B69" s="44"/>
      <c r="C69" s="56" t="s">
        <v>13</v>
      </c>
      <c r="D69" s="46"/>
      <c r="E69" s="46"/>
      <c r="F69" s="46"/>
      <c r="G69" s="23"/>
    </row>
    <row r="70" spans="1:7" s="9" customFormat="1" ht="15.75">
      <c r="A70" s="12"/>
      <c r="B70" s="67" t="s">
        <v>116</v>
      </c>
      <c r="C70" s="61" t="s">
        <v>98</v>
      </c>
      <c r="D70" s="46">
        <f>D71</f>
        <v>381541.4</v>
      </c>
      <c r="E70" s="46">
        <f>E71</f>
        <v>556137</v>
      </c>
      <c r="F70" s="46">
        <f>F71</f>
        <v>729324</v>
      </c>
      <c r="G70" s="24"/>
    </row>
    <row r="71" spans="1:6" ht="15.75">
      <c r="A71" s="2"/>
      <c r="B71" s="63" t="s">
        <v>115</v>
      </c>
      <c r="C71" s="56" t="s">
        <v>99</v>
      </c>
      <c r="D71" s="58">
        <v>381541.4</v>
      </c>
      <c r="E71" s="58">
        <v>556137</v>
      </c>
      <c r="F71" s="58">
        <v>729324</v>
      </c>
    </row>
    <row r="72" spans="1:7" s="7" customFormat="1" ht="15.75">
      <c r="A72" s="14"/>
      <c r="B72" s="63" t="s">
        <v>59</v>
      </c>
      <c r="C72" s="70" t="s">
        <v>117</v>
      </c>
      <c r="D72" s="58">
        <v>381541.4</v>
      </c>
      <c r="E72" s="58">
        <v>556137</v>
      </c>
      <c r="F72" s="58">
        <v>729324</v>
      </c>
      <c r="G72" s="23"/>
    </row>
    <row r="73" spans="1:7" s="30" customFormat="1" ht="15.75">
      <c r="A73" s="37"/>
      <c r="B73" s="63" t="s">
        <v>59</v>
      </c>
      <c r="C73" s="45" t="s">
        <v>20</v>
      </c>
      <c r="D73" s="58">
        <v>381541.4</v>
      </c>
      <c r="E73" s="58">
        <v>556137</v>
      </c>
      <c r="F73" s="58">
        <v>729324</v>
      </c>
      <c r="G73" s="31"/>
    </row>
    <row r="74" spans="1:7" s="7" customFormat="1" ht="15.75">
      <c r="A74" s="14"/>
      <c r="B74" s="44" t="s">
        <v>80</v>
      </c>
      <c r="C74" s="78" t="s">
        <v>23</v>
      </c>
      <c r="D74" s="46"/>
      <c r="E74" s="46"/>
      <c r="F74" s="46"/>
      <c r="G74" s="23"/>
    </row>
    <row r="75" spans="1:7" s="9" customFormat="1" ht="15.75">
      <c r="A75" s="12"/>
      <c r="B75" s="44"/>
      <c r="C75" s="56" t="s">
        <v>76</v>
      </c>
      <c r="D75" s="71"/>
      <c r="E75" s="71"/>
      <c r="F75" s="71"/>
      <c r="G75" s="24"/>
    </row>
    <row r="76" spans="1:6" ht="15.75">
      <c r="A76" s="2"/>
      <c r="B76" s="63"/>
      <c r="C76" s="79" t="s">
        <v>23</v>
      </c>
      <c r="D76" s="58">
        <f>D78+D82</f>
        <v>12569112</v>
      </c>
      <c r="E76" s="58">
        <f>E78+E82</f>
        <v>14600000</v>
      </c>
      <c r="F76" s="58">
        <f>F78+F82</f>
        <v>14186646</v>
      </c>
    </row>
    <row r="77" spans="1:7" s="30" customFormat="1" ht="15.75">
      <c r="A77" s="37"/>
      <c r="B77" s="60" t="s">
        <v>152</v>
      </c>
      <c r="C77" s="80" t="s">
        <v>118</v>
      </c>
      <c r="D77" s="62"/>
      <c r="E77" s="62"/>
      <c r="F77" s="62"/>
      <c r="G77" s="31"/>
    </row>
    <row r="78" spans="1:7" s="7" customFormat="1" ht="30">
      <c r="A78" s="14"/>
      <c r="B78" s="44" t="s">
        <v>153</v>
      </c>
      <c r="C78" s="81" t="s">
        <v>119</v>
      </c>
      <c r="D78" s="58">
        <v>10569112</v>
      </c>
      <c r="E78" s="58">
        <v>12600000</v>
      </c>
      <c r="F78" s="58">
        <v>12186646</v>
      </c>
      <c r="G78" s="23"/>
    </row>
    <row r="79" spans="1:7" s="9" customFormat="1" ht="30">
      <c r="A79" s="12"/>
      <c r="B79" s="67" t="s">
        <v>154</v>
      </c>
      <c r="C79" s="82" t="s">
        <v>120</v>
      </c>
      <c r="D79" s="58">
        <v>10569112</v>
      </c>
      <c r="E79" s="58">
        <v>12600000</v>
      </c>
      <c r="F79" s="58">
        <v>12186646</v>
      </c>
      <c r="G79" s="24"/>
    </row>
    <row r="80" spans="1:6" ht="15.75">
      <c r="A80" s="2"/>
      <c r="B80" s="67" t="s">
        <v>155</v>
      </c>
      <c r="C80" s="82" t="s">
        <v>20</v>
      </c>
      <c r="D80" s="58">
        <v>10569112</v>
      </c>
      <c r="E80" s="58">
        <v>12600000</v>
      </c>
      <c r="F80" s="58">
        <v>12186646</v>
      </c>
    </row>
    <row r="81" spans="1:6" ht="15.75">
      <c r="A81" s="41"/>
      <c r="B81" s="63" t="s">
        <v>156</v>
      </c>
      <c r="C81" s="80" t="s">
        <v>121</v>
      </c>
      <c r="D81" s="58"/>
      <c r="E81" s="58"/>
      <c r="F81" s="58"/>
    </row>
    <row r="82" spans="1:7" s="9" customFormat="1" ht="30">
      <c r="A82" s="12"/>
      <c r="B82" s="67" t="s">
        <v>157</v>
      </c>
      <c r="C82" s="82" t="s">
        <v>122</v>
      </c>
      <c r="D82" s="71">
        <f>D83</f>
        <v>2000000</v>
      </c>
      <c r="E82" s="71">
        <f>E83</f>
        <v>2000000</v>
      </c>
      <c r="F82" s="71">
        <f>F83</f>
        <v>2000000</v>
      </c>
      <c r="G82" s="24"/>
    </row>
    <row r="83" spans="1:7" s="6" customFormat="1" ht="15.75">
      <c r="A83" s="18"/>
      <c r="B83" s="67" t="s">
        <v>158</v>
      </c>
      <c r="C83" s="83" t="s">
        <v>147</v>
      </c>
      <c r="D83" s="46">
        <v>2000000</v>
      </c>
      <c r="E83" s="46">
        <v>2000000</v>
      </c>
      <c r="F83" s="46">
        <v>2000000</v>
      </c>
      <c r="G83" s="23"/>
    </row>
    <row r="84" spans="1:7" s="9" customFormat="1" ht="15.75">
      <c r="A84" s="12"/>
      <c r="B84" s="67" t="s">
        <v>60</v>
      </c>
      <c r="C84" s="56" t="s">
        <v>75</v>
      </c>
      <c r="D84" s="71"/>
      <c r="E84" s="71"/>
      <c r="F84" s="71"/>
      <c r="G84" s="24"/>
    </row>
    <row r="85" spans="1:6" ht="15.75">
      <c r="A85" s="2"/>
      <c r="B85" s="63" t="s">
        <v>127</v>
      </c>
      <c r="C85" s="56" t="s">
        <v>15</v>
      </c>
      <c r="D85" s="58"/>
      <c r="E85" s="58"/>
      <c r="F85" s="58"/>
    </row>
    <row r="86" spans="1:7" s="9" customFormat="1" ht="28.5" customHeight="1">
      <c r="A86" s="12"/>
      <c r="B86" s="67" t="s">
        <v>61</v>
      </c>
      <c r="C86" s="61" t="s">
        <v>126</v>
      </c>
      <c r="D86" s="71">
        <f>D88+D90+D91</f>
        <v>14880000</v>
      </c>
      <c r="E86" s="71">
        <f>E87+E90+E91</f>
        <v>14880000</v>
      </c>
      <c r="F86" s="71">
        <f>F87+F90+F91</f>
        <v>14880000</v>
      </c>
      <c r="G86" s="24"/>
    </row>
    <row r="87" spans="1:6" ht="28.5">
      <c r="A87" s="2"/>
      <c r="B87" s="63" t="s">
        <v>132</v>
      </c>
      <c r="C87" s="65" t="s">
        <v>128</v>
      </c>
      <c r="D87" s="46">
        <f>D88</f>
        <v>6050000</v>
      </c>
      <c r="E87" s="46">
        <f>E88</f>
        <v>6050000</v>
      </c>
      <c r="F87" s="46">
        <f>F88</f>
        <v>6050000</v>
      </c>
    </row>
    <row r="88" spans="1:7" s="7" customFormat="1" ht="45">
      <c r="A88" s="14"/>
      <c r="B88" s="44" t="s">
        <v>62</v>
      </c>
      <c r="C88" s="73" t="s">
        <v>129</v>
      </c>
      <c r="D88" s="46">
        <v>6050000</v>
      </c>
      <c r="E88" s="46">
        <v>6050000</v>
      </c>
      <c r="F88" s="46">
        <v>6050000</v>
      </c>
      <c r="G88" s="23"/>
    </row>
    <row r="89" spans="1:6" ht="28.5">
      <c r="A89" s="2"/>
      <c r="B89" s="63" t="s">
        <v>131</v>
      </c>
      <c r="C89" s="56" t="s">
        <v>64</v>
      </c>
      <c r="D89" s="58"/>
      <c r="E89" s="58"/>
      <c r="F89" s="58"/>
    </row>
    <row r="90" spans="1:7" s="6" customFormat="1" ht="45">
      <c r="A90" s="18"/>
      <c r="B90" s="63" t="s">
        <v>159</v>
      </c>
      <c r="C90" s="73" t="s">
        <v>65</v>
      </c>
      <c r="D90" s="46">
        <v>7530000</v>
      </c>
      <c r="E90" s="46">
        <v>7530000</v>
      </c>
      <c r="F90" s="46">
        <v>7530000</v>
      </c>
      <c r="G90" s="23"/>
    </row>
    <row r="91" spans="1:6" ht="45">
      <c r="A91" s="2"/>
      <c r="B91" s="67" t="s">
        <v>160</v>
      </c>
      <c r="C91" s="84" t="s">
        <v>130</v>
      </c>
      <c r="D91" s="46">
        <v>1300000</v>
      </c>
      <c r="E91" s="46">
        <v>1300000</v>
      </c>
      <c r="F91" s="46">
        <v>1300000</v>
      </c>
    </row>
    <row r="92" spans="1:6" ht="15.75">
      <c r="A92" s="2"/>
      <c r="B92" s="67" t="s">
        <v>161</v>
      </c>
      <c r="C92" s="45" t="s">
        <v>20</v>
      </c>
      <c r="D92" s="58">
        <v>1300000</v>
      </c>
      <c r="E92" s="58">
        <v>1300000</v>
      </c>
      <c r="F92" s="58">
        <v>1300000</v>
      </c>
    </row>
    <row r="93" spans="1:7" s="9" customFormat="1" ht="15.75">
      <c r="A93" s="12"/>
      <c r="B93" s="63"/>
      <c r="C93" s="65"/>
      <c r="D93" s="71"/>
      <c r="E93" s="71"/>
      <c r="F93" s="71"/>
      <c r="G93" s="24"/>
    </row>
    <row r="94" spans="1:7" ht="15.75">
      <c r="A94" s="2"/>
      <c r="B94" s="67" t="s">
        <v>77</v>
      </c>
      <c r="C94" s="56" t="s">
        <v>24</v>
      </c>
      <c r="D94" s="58"/>
      <c r="E94" s="58"/>
      <c r="F94" s="58"/>
      <c r="G94" s="20"/>
    </row>
    <row r="95" spans="1:8" s="30" customFormat="1" ht="15.75">
      <c r="A95" s="40"/>
      <c r="B95" s="85"/>
      <c r="C95" s="45" t="s">
        <v>133</v>
      </c>
      <c r="D95" s="62"/>
      <c r="E95" s="62"/>
      <c r="F95" s="62"/>
      <c r="G95" s="28"/>
      <c r="H95" s="29"/>
    </row>
    <row r="96" spans="1:7" s="13" customFormat="1" ht="30">
      <c r="A96" s="15"/>
      <c r="B96" s="60" t="s">
        <v>162</v>
      </c>
      <c r="C96" s="84" t="s">
        <v>134</v>
      </c>
      <c r="D96" s="46">
        <v>97658.6</v>
      </c>
      <c r="E96" s="46">
        <v>0</v>
      </c>
      <c r="F96" s="46">
        <v>0</v>
      </c>
      <c r="G96" s="22"/>
    </row>
    <row r="97" spans="1:7" s="9" customFormat="1" ht="30">
      <c r="A97" s="19"/>
      <c r="B97" s="60" t="s">
        <v>163</v>
      </c>
      <c r="C97" s="45" t="s">
        <v>135</v>
      </c>
      <c r="D97" s="71">
        <v>97658.6</v>
      </c>
      <c r="E97" s="71">
        <v>0</v>
      </c>
      <c r="F97" s="71">
        <v>0</v>
      </c>
      <c r="G97" s="24"/>
    </row>
    <row r="98" spans="1:6" ht="15.75">
      <c r="A98" s="2"/>
      <c r="B98" s="44" t="s">
        <v>1</v>
      </c>
      <c r="C98" s="56" t="s">
        <v>14</v>
      </c>
      <c r="D98" s="62"/>
      <c r="E98" s="62"/>
      <c r="F98" s="62"/>
    </row>
    <row r="99" spans="1:7" s="30" customFormat="1" ht="15.75">
      <c r="A99" s="37"/>
      <c r="B99" s="60" t="s">
        <v>63</v>
      </c>
      <c r="C99" s="56" t="s">
        <v>138</v>
      </c>
      <c r="D99" s="46">
        <f>D100</f>
        <v>9948000</v>
      </c>
      <c r="E99" s="46">
        <f>E100</f>
        <v>9948000</v>
      </c>
      <c r="F99" s="88">
        <v>9948000</v>
      </c>
      <c r="G99" s="31"/>
    </row>
    <row r="100" spans="1:7" s="7" customFormat="1" ht="15.75">
      <c r="A100" s="14"/>
      <c r="B100" s="44" t="s">
        <v>139</v>
      </c>
      <c r="C100" s="61" t="s">
        <v>136</v>
      </c>
      <c r="D100" s="71">
        <f>D101+D102</f>
        <v>9948000</v>
      </c>
      <c r="E100" s="71">
        <f>E101+E102</f>
        <v>9948000</v>
      </c>
      <c r="F100" s="89">
        <f>F101+F102</f>
        <v>9948000</v>
      </c>
      <c r="G100" s="23"/>
    </row>
    <row r="101" spans="1:7" s="9" customFormat="1" ht="28.5">
      <c r="A101" s="12"/>
      <c r="B101" s="67" t="s">
        <v>165</v>
      </c>
      <c r="C101" s="56" t="s">
        <v>137</v>
      </c>
      <c r="D101" s="58">
        <v>9448000</v>
      </c>
      <c r="E101" s="58">
        <v>9448000</v>
      </c>
      <c r="F101" s="58">
        <v>9448000</v>
      </c>
      <c r="G101" s="24"/>
    </row>
    <row r="102" spans="1:7" s="13" customFormat="1" ht="28.5">
      <c r="A102" s="15"/>
      <c r="B102" s="60" t="s">
        <v>140</v>
      </c>
      <c r="C102" s="56" t="s">
        <v>164</v>
      </c>
      <c r="D102" s="46">
        <v>500000</v>
      </c>
      <c r="E102" s="46">
        <f>E103</f>
        <v>500000</v>
      </c>
      <c r="F102" s="46">
        <f>F103</f>
        <v>500000</v>
      </c>
      <c r="G102" s="22"/>
    </row>
    <row r="103" spans="1:7" s="9" customFormat="1" ht="30">
      <c r="A103" s="19"/>
      <c r="B103" s="44" t="s">
        <v>141</v>
      </c>
      <c r="C103" s="70" t="s">
        <v>18</v>
      </c>
      <c r="D103" s="71">
        <v>500000</v>
      </c>
      <c r="E103" s="71">
        <f>SUM(E104:E104)</f>
        <v>500000</v>
      </c>
      <c r="F103" s="71">
        <f>SUM(F104:F104)</f>
        <v>500000</v>
      </c>
      <c r="G103" s="24"/>
    </row>
    <row r="104" spans="1:6" ht="15.75">
      <c r="A104" s="2"/>
      <c r="B104" s="67" t="s">
        <v>142</v>
      </c>
      <c r="C104" s="45" t="s">
        <v>20</v>
      </c>
      <c r="D104" s="58">
        <v>500000</v>
      </c>
      <c r="E104" s="58">
        <v>500000</v>
      </c>
      <c r="F104" s="58">
        <v>500000</v>
      </c>
    </row>
    <row r="105" spans="1:7" s="7" customFormat="1" ht="15.75">
      <c r="A105" s="14"/>
      <c r="B105" s="44" t="s">
        <v>169</v>
      </c>
      <c r="C105" s="90" t="s">
        <v>168</v>
      </c>
      <c r="D105" s="46"/>
      <c r="E105" s="46"/>
      <c r="F105" s="46"/>
      <c r="G105" s="23"/>
    </row>
    <row r="106" spans="2:6" ht="15.75">
      <c r="B106" s="59" t="s">
        <v>170</v>
      </c>
      <c r="C106" s="90" t="s">
        <v>167</v>
      </c>
      <c r="D106" s="58">
        <v>990000</v>
      </c>
      <c r="E106" s="58">
        <v>990000</v>
      </c>
      <c r="F106" s="58">
        <v>990000</v>
      </c>
    </row>
    <row r="107" spans="2:6" ht="15.75">
      <c r="B107" s="59" t="s">
        <v>171</v>
      </c>
      <c r="C107" s="86" t="s">
        <v>172</v>
      </c>
      <c r="D107" s="58"/>
      <c r="E107" s="58"/>
      <c r="F107" s="58"/>
    </row>
    <row r="108" spans="2:6" ht="15.75">
      <c r="B108" s="59"/>
      <c r="C108" s="56"/>
      <c r="D108" s="58"/>
      <c r="E108" s="58"/>
      <c r="F108" s="58"/>
    </row>
    <row r="109" spans="2:6" ht="15.75">
      <c r="B109" s="47"/>
      <c r="C109" s="48"/>
      <c r="D109" s="49"/>
      <c r="E109" s="49"/>
      <c r="F109" s="49"/>
    </row>
    <row r="110" spans="2:6" ht="15.75">
      <c r="B110" s="47"/>
      <c r="C110" s="87"/>
      <c r="D110" s="49"/>
      <c r="E110" s="49"/>
      <c r="F110" s="49"/>
    </row>
    <row r="111" spans="2:6" ht="15.75">
      <c r="B111" s="47"/>
      <c r="C111" s="48"/>
      <c r="D111" s="49"/>
      <c r="E111" s="49"/>
      <c r="F111" s="49"/>
    </row>
  </sheetData>
  <sheetProtection/>
  <mergeCells count="2">
    <mergeCell ref="C1:D1"/>
    <mergeCell ref="B5:F5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Гордеева В.П.</cp:lastModifiedBy>
  <cp:lastPrinted>2015-12-21T04:00:32Z</cp:lastPrinted>
  <dcterms:created xsi:type="dcterms:W3CDTF">2009-10-29T03:19:14Z</dcterms:created>
  <dcterms:modified xsi:type="dcterms:W3CDTF">2016-02-26T01:04:12Z</dcterms:modified>
  <cp:category/>
  <cp:version/>
  <cp:contentType/>
  <cp:contentStatus/>
</cp:coreProperties>
</file>